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2023 на утверждение" sheetId="15" r:id="rId1"/>
    <sheet name="2022 улицы" sheetId="14" r:id="rId2"/>
    <sheet name="Лист1" sheetId="17" r:id="rId3"/>
    <sheet name="без материалов" sheetId="16" r:id="rId4"/>
  </sheets>
  <definedNames>
    <definedName name="_xlnm.Print_Titles" localSheetId="1">'2022 улицы'!$7:$9</definedName>
    <definedName name="_xlnm.Print_Area" localSheetId="1">'2022 улицы'!$A$1:$J$25</definedName>
    <definedName name="_xlnm.Print_Area" localSheetId="0">'2023 на утверждение'!$A$1:$J$21</definedName>
    <definedName name="_xlnm.Print_Area" localSheetId="3">'без материалов'!$A$1:$J$24</definedName>
  </definedNames>
  <calcPr calcId="191029"/>
</workbook>
</file>

<file path=xl/calcChain.xml><?xml version="1.0" encoding="utf-8"?>
<calcChain xmlns="http://schemas.openxmlformats.org/spreadsheetml/2006/main">
  <c r="J17" i="15"/>
  <c r="L19"/>
  <c r="L25" i="16"/>
  <c r="J23"/>
  <c r="M22"/>
  <c r="F21"/>
  <c r="L20"/>
  <c r="F20"/>
  <c r="F19"/>
  <c r="F18"/>
  <c r="F17"/>
  <c r="F16"/>
  <c r="F15"/>
  <c r="F14"/>
  <c r="F13"/>
  <c r="F12"/>
  <c r="L20" i="14"/>
  <c r="J23"/>
  <c r="F21"/>
  <c r="F20"/>
  <c r="F13"/>
  <c r="F14"/>
  <c r="F15"/>
  <c r="F16"/>
  <c r="F17"/>
  <c r="F18"/>
  <c r="F19"/>
  <c r="F12"/>
  <c r="M22"/>
  <c r="L25" l="1"/>
</calcChain>
</file>

<file path=xl/sharedStrings.xml><?xml version="1.0" encoding="utf-8"?>
<sst xmlns="http://schemas.openxmlformats.org/spreadsheetml/2006/main" count="209" uniqueCount="70">
  <si>
    <t>Протяженность, км</t>
  </si>
  <si>
    <t>Вид работ</t>
  </si>
  <si>
    <t>начало участка, км</t>
  </si>
  <si>
    <t>конец участка, км</t>
  </si>
  <si>
    <t>СОГЛАСОВАНО:</t>
  </si>
  <si>
    <t>Председатель Брестского районного</t>
  </si>
  <si>
    <t>исполнительного  комитета</t>
  </si>
  <si>
    <t>___________________В.Г. Сенчук</t>
  </si>
  <si>
    <t>№ п/п</t>
  </si>
  <si>
    <t>УТВЕРЖДАЮ:</t>
  </si>
  <si>
    <t>Существующее покрытие</t>
  </si>
  <si>
    <t>гравийное покрытие</t>
  </si>
  <si>
    <t>Итого</t>
  </si>
  <si>
    <t>Начальник ДРСУ №138</t>
  </si>
  <si>
    <t>______________А.И. Науменко</t>
  </si>
  <si>
    <t>Начальник ППО</t>
  </si>
  <si>
    <t>Адрес улицы</t>
  </si>
  <si>
    <t>Наименование сельского исполнительного комитета</t>
  </si>
  <si>
    <t>Наименование населенного пункта, улицы</t>
  </si>
  <si>
    <t>ремонт гравийного покрытия с доведением толщины покрытия  до  17 см</t>
  </si>
  <si>
    <t xml:space="preserve">Текущий ремонт </t>
  </si>
  <si>
    <t>обогащение основания до смеси С5 и доведением до толщины  20 см, устройство покрытия из а/б смеси толщиной 6 см</t>
  </si>
  <si>
    <t>аг. Знаменка, ул Партизанская</t>
  </si>
  <si>
    <t>Стоимость работ, руб.</t>
  </si>
  <si>
    <t xml:space="preserve"> </t>
  </si>
  <si>
    <t>Н.М. Бузун</t>
  </si>
  <si>
    <t>Радваничский с/и</t>
  </si>
  <si>
    <t>д.Большие Радваничи, ул.Проезд 1</t>
  </si>
  <si>
    <t>устройство водопропускной трубы</t>
  </si>
  <si>
    <t>Мотыкальский с/и</t>
  </si>
  <si>
    <t xml:space="preserve"> устройство покрытия из а/б смеси толщиной 6 см</t>
  </si>
  <si>
    <t>Тельминский с/и</t>
  </si>
  <si>
    <t>подъезд к школе</t>
  </si>
  <si>
    <t>Мухавецкий с/и</t>
  </si>
  <si>
    <t>аг.Мухавец, ул.60 лет Октября</t>
  </si>
  <si>
    <t>устройство пешеходной дорожки</t>
  </si>
  <si>
    <t>д.Ковердяки, ул. 40 лет Победы</t>
  </si>
  <si>
    <t>Знаменский  с/и</t>
  </si>
  <si>
    <t>д.Страдечь, ул.Спортивная</t>
  </si>
  <si>
    <t>д.Страдечь, ул.Влодавская</t>
  </si>
  <si>
    <t>д.Скоки, ул.Бригадная</t>
  </si>
  <si>
    <t>д.Скоки, подъезд от ул.Мира к ул.железнодорожной</t>
  </si>
  <si>
    <t>асфальтобетонное покрытие</t>
  </si>
  <si>
    <t>грунтовое покрытие</t>
  </si>
  <si>
    <t>фрезерование асфальтобетонного покрытия с последующим устроством слоя износа толщиной 6 см</t>
  </si>
  <si>
    <t xml:space="preserve">щебень 20-40 мм 110 т, щебень 40-70 мм 65 т;  ПГС 364 т;   а/б смесь ЩМБ 169 т </t>
  </si>
  <si>
    <t xml:space="preserve">щебень 20-40 мм 60 т, щебень 40-70 мм 35 т;  ПГС 192 т;   а/б смесь ЩМБ 90 т </t>
  </si>
  <si>
    <t xml:space="preserve"> а/б смесь ЩМБ 98 т </t>
  </si>
  <si>
    <t xml:space="preserve"> а/б смесь ЩМБ 92 т </t>
  </si>
  <si>
    <t xml:space="preserve">щебень 20-40 мм 150 т, щебень 40-70 мм 90 т;  ПГС 500 т;   а/б смесь ЩМБ 231 т </t>
  </si>
  <si>
    <t>устройство подстилающего слоя из песка толщиной 30 см, устройство гравийного покрытия  из смеси С2 средней толщиной  17 см</t>
  </si>
  <si>
    <t>песок 2050 т,   щебень 5-20 мм 244 т;  ПГС 1132 т</t>
  </si>
  <si>
    <t>Количество материалов</t>
  </si>
  <si>
    <t xml:space="preserve">жб звенья труб ТВ 50.25-1  6 шт </t>
  </si>
  <si>
    <t>Программа работ по  текущему ремонту улиц сельских населенных пунктов по филиалу КУП "Брестоблдорстрой" Брестское ДРСУ №138 на 2022 год      (дополнительное финансирование)</t>
  </si>
  <si>
    <t>аг.Мухавец ул. 60 лет Октября</t>
  </si>
  <si>
    <t>устройство тротурной дорожки</t>
  </si>
  <si>
    <t>плитка тротуарная 60 мм 140 м2,камни бортовые тротуарные 182 м.п., камни бортовые дорожные 6 м.п., песок 44 т, ПГС 44 т, бетон В15 9,5 м3</t>
  </si>
  <si>
    <t>Лыщицкий с/и</t>
  </si>
  <si>
    <t>аг.Остромечево, ул.Павленкова</t>
  </si>
  <si>
    <t>обогащение основания до смеси С5 и доведением до толщины 20 см, устройство покрытия из а/б смеси толщиной 6 см</t>
  </si>
  <si>
    <t xml:space="preserve">щебень 20-40 мм 232 т, щебень 40-70 мм 137 т;  ПГС 766 т;   а/б смесь ЩМБ 356 т </t>
  </si>
  <si>
    <t>д.Тельмы-2</t>
  </si>
  <si>
    <t>устройство разворотной площадки из смеси С2</t>
  </si>
  <si>
    <t>песок 126 т,   щебень 5-20 мм 15 т;  ПГС 70 т</t>
  </si>
  <si>
    <t>И.О. начальника ДРСУ №138</t>
  </si>
  <si>
    <t>______________С.Н. Кучко</t>
  </si>
  <si>
    <t xml:space="preserve">Программа работ по  текущему ремонту улиц сельских населенных пунктов по филиалу КУП "Брестоблдорстрой" Брестское ДРСУ №138    на 2023 год    </t>
  </si>
  <si>
    <t>аг.Остромечево, ул.Зенкевича</t>
  </si>
  <si>
    <t>аг.Остромечево, ул.Свободы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</si>
</sst>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4" fontId="0" fillId="2" borderId="0" xfId="0" applyNumberFormat="1" applyFill="1"/>
    <xf numFmtId="4" fontId="0" fillId="0" borderId="0" xfId="0" applyNumberFormat="1"/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5" fillId="0" borderId="1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6" fillId="0" borderId="0" xfId="0" applyNumberFormat="1" applyFont="1"/>
    <xf numFmtId="3" fontId="0" fillId="0" borderId="0" xfId="0" applyNumberFormat="1"/>
    <xf numFmtId="3" fontId="7" fillId="0" borderId="0" xfId="0" applyNumberFormat="1" applyFont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/>
    </xf>
    <xf numFmtId="0" fontId="5" fillId="0" borderId="1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64" fontId="5" fillId="0" borderId="27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view="pageBreakPreview" zoomScaleNormal="100" zoomScaleSheetLayoutView="100" workbookViewId="0">
      <selection activeCell="A17" sqref="A17:H17"/>
    </sheetView>
  </sheetViews>
  <sheetFormatPr defaultRowHeight="15"/>
  <cols>
    <col min="1" max="1" width="5.140625" customWidth="1"/>
    <col min="2" max="2" width="18.42578125" customWidth="1"/>
    <col min="3" max="3" width="32.140625" customWidth="1"/>
    <col min="4" max="4" width="12.5703125" customWidth="1"/>
    <col min="5" max="5" width="11.7109375" customWidth="1"/>
    <col min="6" max="6" width="11.28515625" customWidth="1"/>
    <col min="7" max="7" width="18.42578125" customWidth="1"/>
    <col min="8" max="8" width="45" customWidth="1"/>
    <col min="9" max="9" width="38.42578125" hidden="1" customWidth="1"/>
    <col min="10" max="10" width="14.42578125" customWidth="1"/>
    <col min="11" max="11" width="21.85546875" customWidth="1"/>
    <col min="12" max="12" width="14.85546875" customWidth="1"/>
    <col min="13" max="13" width="12" customWidth="1"/>
  </cols>
  <sheetData>
    <row r="1" spans="1:12" ht="18.75">
      <c r="B1" s="1" t="s">
        <v>4</v>
      </c>
      <c r="C1" s="1"/>
      <c r="D1" s="1"/>
      <c r="E1" s="1"/>
      <c r="H1" s="1" t="s">
        <v>9</v>
      </c>
      <c r="I1" s="1"/>
      <c r="J1" s="1"/>
    </row>
    <row r="2" spans="1:12" ht="18.75">
      <c r="B2" s="1" t="s">
        <v>5</v>
      </c>
      <c r="C2" s="1"/>
      <c r="D2" s="1"/>
      <c r="E2" s="1"/>
      <c r="H2" s="1" t="s">
        <v>65</v>
      </c>
      <c r="I2" s="1"/>
      <c r="J2" s="1"/>
    </row>
    <row r="3" spans="1:12" ht="18.75">
      <c r="B3" s="1" t="s">
        <v>6</v>
      </c>
      <c r="C3" s="1"/>
      <c r="D3" s="1"/>
      <c r="E3" s="1"/>
      <c r="H3" s="1"/>
      <c r="I3" s="1"/>
      <c r="J3" s="1"/>
    </row>
    <row r="4" spans="1:12" ht="30" customHeight="1">
      <c r="B4" s="1" t="s">
        <v>7</v>
      </c>
      <c r="C4" s="1"/>
      <c r="D4" s="1"/>
      <c r="E4" s="1"/>
      <c r="H4" s="1" t="s">
        <v>66</v>
      </c>
      <c r="I4" s="1"/>
      <c r="J4" s="1"/>
    </row>
    <row r="5" spans="1:12" ht="9.75" customHeight="1">
      <c r="K5" s="3"/>
    </row>
    <row r="6" spans="1:12" ht="30" customHeight="1">
      <c r="K6" s="3"/>
    </row>
    <row r="7" spans="1:12" ht="17.25" customHeight="1">
      <c r="K7" s="3"/>
    </row>
    <row r="8" spans="1:12" ht="42.75" customHeight="1" thickBot="1">
      <c r="B8" s="49" t="s">
        <v>67</v>
      </c>
      <c r="C8" s="49"/>
      <c r="D8" s="49"/>
      <c r="E8" s="49"/>
      <c r="F8" s="49"/>
      <c r="G8" s="49"/>
      <c r="H8" s="49"/>
      <c r="I8" s="49"/>
      <c r="J8" s="49"/>
    </row>
    <row r="9" spans="1:12" ht="23.25" customHeight="1">
      <c r="A9" s="52" t="s">
        <v>8</v>
      </c>
      <c r="B9" s="47" t="s">
        <v>17</v>
      </c>
      <c r="C9" s="47" t="s">
        <v>18</v>
      </c>
      <c r="D9" s="54" t="s">
        <v>16</v>
      </c>
      <c r="E9" s="55"/>
      <c r="F9" s="47" t="s">
        <v>0</v>
      </c>
      <c r="G9" s="47" t="s">
        <v>10</v>
      </c>
      <c r="H9" s="47" t="s">
        <v>1</v>
      </c>
      <c r="I9" s="47" t="s">
        <v>52</v>
      </c>
      <c r="J9" s="50" t="s">
        <v>23</v>
      </c>
    </row>
    <row r="10" spans="1:12" ht="57" customHeight="1" thickBot="1">
      <c r="A10" s="53"/>
      <c r="B10" s="48"/>
      <c r="C10" s="48"/>
      <c r="D10" s="10" t="s">
        <v>2</v>
      </c>
      <c r="E10" s="10" t="s">
        <v>3</v>
      </c>
      <c r="F10" s="48"/>
      <c r="G10" s="48"/>
      <c r="H10" s="48"/>
      <c r="I10" s="48"/>
      <c r="J10" s="51"/>
    </row>
    <row r="11" spans="1:12" ht="15" customHeight="1" thickBot="1">
      <c r="A11" s="13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28">
        <v>9</v>
      </c>
      <c r="J11" s="15">
        <v>10</v>
      </c>
    </row>
    <row r="12" spans="1:12" ht="18" customHeight="1">
      <c r="A12" s="40" t="s">
        <v>20</v>
      </c>
      <c r="B12" s="41"/>
      <c r="C12" s="41"/>
      <c r="D12" s="41"/>
      <c r="E12" s="41"/>
      <c r="F12" s="41"/>
      <c r="G12" s="41"/>
      <c r="H12" s="41"/>
      <c r="I12" s="42"/>
      <c r="J12" s="43"/>
    </row>
    <row r="13" spans="1:12" ht="53.25" customHeight="1">
      <c r="A13" s="5">
        <v>1</v>
      </c>
      <c r="B13" s="2" t="s">
        <v>58</v>
      </c>
      <c r="C13" s="2" t="s">
        <v>68</v>
      </c>
      <c r="D13" s="8">
        <v>0</v>
      </c>
      <c r="E13" s="8">
        <v>0.45500000000000002</v>
      </c>
      <c r="F13" s="8">
        <v>0.45500000000000002</v>
      </c>
      <c r="G13" s="2" t="s">
        <v>11</v>
      </c>
      <c r="H13" s="2" t="s">
        <v>60</v>
      </c>
      <c r="I13" s="8" t="s">
        <v>53</v>
      </c>
      <c r="J13" s="9">
        <v>140000</v>
      </c>
      <c r="K13" s="4"/>
      <c r="L13" s="4"/>
    </row>
    <row r="14" spans="1:12" ht="57.75" customHeight="1">
      <c r="A14" s="5">
        <v>2</v>
      </c>
      <c r="B14" s="2" t="s">
        <v>58</v>
      </c>
      <c r="C14" s="2" t="s">
        <v>59</v>
      </c>
      <c r="D14" s="8">
        <v>0</v>
      </c>
      <c r="E14" s="8">
        <v>0.66100000000000003</v>
      </c>
      <c r="F14" s="8">
        <v>0.66100000000000003</v>
      </c>
      <c r="G14" s="2" t="s">
        <v>11</v>
      </c>
      <c r="H14" s="2" t="s">
        <v>60</v>
      </c>
      <c r="I14" s="8" t="s">
        <v>53</v>
      </c>
      <c r="J14" s="9">
        <v>180000</v>
      </c>
      <c r="K14" s="4"/>
      <c r="L14" s="4"/>
    </row>
    <row r="15" spans="1:12" ht="50.25" customHeight="1">
      <c r="A15" s="5">
        <v>3</v>
      </c>
      <c r="B15" s="2" t="s">
        <v>58</v>
      </c>
      <c r="C15" s="2" t="s">
        <v>69</v>
      </c>
      <c r="D15" s="8">
        <v>0</v>
      </c>
      <c r="E15" s="8">
        <v>0.82</v>
      </c>
      <c r="F15" s="8">
        <v>0.82</v>
      </c>
      <c r="G15" s="2" t="s">
        <v>42</v>
      </c>
      <c r="H15" s="2" t="s">
        <v>44</v>
      </c>
      <c r="I15" s="30" t="s">
        <v>53</v>
      </c>
      <c r="J15" s="9">
        <v>270000</v>
      </c>
      <c r="K15" s="4"/>
      <c r="L15" s="4"/>
    </row>
    <row r="16" spans="1:12" ht="58.5" customHeight="1" thickBot="1">
      <c r="A16" s="34">
        <v>4</v>
      </c>
      <c r="B16" s="35" t="s">
        <v>29</v>
      </c>
      <c r="C16" s="35" t="s">
        <v>36</v>
      </c>
      <c r="D16" s="36">
        <v>0</v>
      </c>
      <c r="E16" s="36">
        <v>0.26</v>
      </c>
      <c r="F16" s="36">
        <v>0.26</v>
      </c>
      <c r="G16" s="35" t="s">
        <v>11</v>
      </c>
      <c r="H16" s="37" t="s">
        <v>60</v>
      </c>
      <c r="I16" s="38" t="s">
        <v>53</v>
      </c>
      <c r="J16" s="39">
        <v>110000</v>
      </c>
      <c r="K16" s="4"/>
      <c r="L16" s="4"/>
    </row>
    <row r="17" spans="1:12" ht="30" customHeight="1" thickBot="1">
      <c r="A17" s="44" t="s">
        <v>12</v>
      </c>
      <c r="B17" s="45"/>
      <c r="C17" s="45"/>
      <c r="D17" s="45"/>
      <c r="E17" s="45"/>
      <c r="F17" s="45"/>
      <c r="G17" s="45"/>
      <c r="H17" s="46"/>
      <c r="I17" s="31"/>
      <c r="J17" s="19">
        <f>SUM(J13:J16)</f>
        <v>700000</v>
      </c>
      <c r="K17" s="4"/>
      <c r="L17" s="4"/>
    </row>
    <row r="18" spans="1:12" ht="28.5" customHeight="1">
      <c r="B18" s="1" t="s">
        <v>15</v>
      </c>
      <c r="C18" s="1"/>
      <c r="D18" s="1"/>
      <c r="E18" s="1"/>
      <c r="F18" s="1"/>
      <c r="G18" s="1"/>
      <c r="H18" s="6" t="s">
        <v>25</v>
      </c>
      <c r="I18" s="6"/>
      <c r="J18" s="18"/>
      <c r="K18" s="4"/>
      <c r="L18" s="4"/>
    </row>
    <row r="19" spans="1:12" ht="17.25" customHeight="1">
      <c r="J19" s="18"/>
      <c r="K19" s="17">
        <v>1489569</v>
      </c>
      <c r="L19" s="17">
        <f>K19-J19</f>
        <v>1489569</v>
      </c>
    </row>
    <row r="20" spans="1:12" ht="37.5" customHeight="1">
      <c r="E20" s="16"/>
      <c r="J20" s="7"/>
    </row>
    <row r="21" spans="1:12" ht="15.75">
      <c r="E21" s="16"/>
    </row>
    <row r="22" spans="1:12" ht="15.75">
      <c r="E22" s="16"/>
    </row>
    <row r="24" spans="1:12">
      <c r="J24" s="4"/>
    </row>
    <row r="25" spans="1:12">
      <c r="J25" s="4"/>
    </row>
  </sheetData>
  <mergeCells count="12">
    <mergeCell ref="B8:J8"/>
    <mergeCell ref="J9:J10"/>
    <mergeCell ref="A9:A10"/>
    <mergeCell ref="B9:B10"/>
    <mergeCell ref="C9:C10"/>
    <mergeCell ref="D9:E9"/>
    <mergeCell ref="F9:F10"/>
    <mergeCell ref="A12:J12"/>
    <mergeCell ref="A17:H17"/>
    <mergeCell ref="G9:G10"/>
    <mergeCell ref="H9:H10"/>
    <mergeCell ref="I9:I1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1"/>
  <sheetViews>
    <sheetView view="pageBreakPreview" topLeftCell="A10" zoomScale="85" zoomScaleSheetLayoutView="85" workbookViewId="0">
      <selection activeCell="H17" sqref="H17"/>
    </sheetView>
  </sheetViews>
  <sheetFormatPr defaultRowHeight="15"/>
  <cols>
    <col min="1" max="1" width="5.140625" customWidth="1"/>
    <col min="2" max="2" width="18.7109375" customWidth="1"/>
    <col min="3" max="3" width="27.140625" customWidth="1"/>
    <col min="4" max="4" width="13.140625" customWidth="1"/>
    <col min="5" max="5" width="13" customWidth="1"/>
    <col min="6" max="6" width="16.42578125" customWidth="1"/>
    <col min="7" max="7" width="19.5703125" customWidth="1"/>
    <col min="8" max="8" width="45.7109375" customWidth="1"/>
    <col min="9" max="9" width="38.42578125" customWidth="1"/>
    <col min="10" max="10" width="14.42578125" customWidth="1"/>
    <col min="11" max="11" width="21.85546875" customWidth="1"/>
    <col min="12" max="12" width="14.85546875" customWidth="1"/>
    <col min="13" max="13" width="12" customWidth="1"/>
  </cols>
  <sheetData>
    <row r="1" spans="1:13" ht="18.75">
      <c r="B1" s="1" t="s">
        <v>4</v>
      </c>
      <c r="C1" s="1"/>
      <c r="D1" s="1"/>
      <c r="E1" s="1"/>
      <c r="H1" s="1" t="s">
        <v>9</v>
      </c>
      <c r="I1" s="1"/>
      <c r="J1" s="1"/>
    </row>
    <row r="2" spans="1:13" ht="18.75">
      <c r="B2" s="1" t="s">
        <v>5</v>
      </c>
      <c r="C2" s="1"/>
      <c r="D2" s="1"/>
      <c r="E2" s="1"/>
      <c r="H2" s="1" t="s">
        <v>13</v>
      </c>
      <c r="I2" s="1"/>
      <c r="J2" s="1"/>
    </row>
    <row r="3" spans="1:13" ht="18.75">
      <c r="B3" s="1" t="s">
        <v>6</v>
      </c>
      <c r="C3" s="1"/>
      <c r="D3" s="1"/>
      <c r="E3" s="1"/>
      <c r="H3" s="1"/>
      <c r="I3" s="1"/>
      <c r="J3" s="1"/>
    </row>
    <row r="4" spans="1:13" ht="30" customHeight="1">
      <c r="B4" s="1" t="s">
        <v>7</v>
      </c>
      <c r="C4" s="1"/>
      <c r="D4" s="1"/>
      <c r="E4" s="1"/>
      <c r="H4" s="1" t="s">
        <v>14</v>
      </c>
      <c r="I4" s="1"/>
      <c r="J4" s="1"/>
    </row>
    <row r="5" spans="1:13" ht="9.75" customHeight="1">
      <c r="K5" s="3"/>
    </row>
    <row r="6" spans="1:13" ht="42.75" customHeight="1" thickBot="1">
      <c r="B6" s="56" t="s">
        <v>54</v>
      </c>
      <c r="C6" s="56"/>
      <c r="D6" s="56"/>
      <c r="E6" s="56"/>
      <c r="F6" s="56"/>
      <c r="G6" s="56"/>
      <c r="H6" s="56"/>
      <c r="I6" s="56"/>
      <c r="J6" s="56"/>
    </row>
    <row r="7" spans="1:13" ht="23.25" customHeight="1">
      <c r="A7" s="52" t="s">
        <v>8</v>
      </c>
      <c r="B7" s="58" t="s">
        <v>17</v>
      </c>
      <c r="C7" s="58" t="s">
        <v>18</v>
      </c>
      <c r="D7" s="58" t="s">
        <v>16</v>
      </c>
      <c r="E7" s="58"/>
      <c r="F7" s="58" t="s">
        <v>0</v>
      </c>
      <c r="G7" s="58" t="s">
        <v>10</v>
      </c>
      <c r="H7" s="58" t="s">
        <v>1</v>
      </c>
      <c r="I7" s="47" t="s">
        <v>52</v>
      </c>
      <c r="J7" s="60" t="s">
        <v>23</v>
      </c>
    </row>
    <row r="8" spans="1:13" ht="42" customHeight="1" thickBot="1">
      <c r="A8" s="57"/>
      <c r="B8" s="59"/>
      <c r="C8" s="59"/>
      <c r="D8" s="10" t="s">
        <v>2</v>
      </c>
      <c r="E8" s="10" t="s">
        <v>3</v>
      </c>
      <c r="F8" s="59"/>
      <c r="G8" s="59"/>
      <c r="H8" s="59"/>
      <c r="I8" s="48"/>
      <c r="J8" s="61"/>
    </row>
    <row r="9" spans="1:13" ht="15" customHeight="1" thickBot="1">
      <c r="A9" s="13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28">
        <v>9</v>
      </c>
      <c r="J9" s="15">
        <v>10</v>
      </c>
    </row>
    <row r="10" spans="1:13" ht="18" customHeight="1" thickBot="1">
      <c r="A10" s="40" t="s">
        <v>20</v>
      </c>
      <c r="B10" s="41"/>
      <c r="C10" s="41"/>
      <c r="D10" s="41"/>
      <c r="E10" s="41"/>
      <c r="F10" s="41"/>
      <c r="G10" s="41"/>
      <c r="H10" s="41"/>
      <c r="I10" s="42"/>
      <c r="J10" s="43"/>
    </row>
    <row r="11" spans="1:13" ht="60.75" customHeight="1">
      <c r="A11" s="11">
        <v>1</v>
      </c>
      <c r="B11" s="20" t="s">
        <v>26</v>
      </c>
      <c r="C11" s="20" t="s">
        <v>27</v>
      </c>
      <c r="D11" s="21">
        <v>0.17</v>
      </c>
      <c r="E11" s="21">
        <v>0.17</v>
      </c>
      <c r="F11" s="21"/>
      <c r="G11" s="20" t="s">
        <v>11</v>
      </c>
      <c r="H11" s="21" t="s">
        <v>28</v>
      </c>
      <c r="I11" s="29" t="s">
        <v>53</v>
      </c>
      <c r="J11" s="12">
        <v>15000</v>
      </c>
      <c r="K11" s="4"/>
      <c r="L11" s="4"/>
    </row>
    <row r="12" spans="1:13" ht="47.25">
      <c r="A12" s="25">
        <v>2</v>
      </c>
      <c r="B12" s="2" t="s">
        <v>29</v>
      </c>
      <c r="C12" s="2" t="s">
        <v>40</v>
      </c>
      <c r="D12" s="8">
        <v>0</v>
      </c>
      <c r="E12" s="8">
        <v>0.19</v>
      </c>
      <c r="F12" s="8">
        <f>E12-D12</f>
        <v>0.19</v>
      </c>
      <c r="G12" s="2" t="s">
        <v>11</v>
      </c>
      <c r="H12" s="2" t="s">
        <v>60</v>
      </c>
      <c r="I12" s="32" t="s">
        <v>45</v>
      </c>
      <c r="J12" s="9">
        <v>65000</v>
      </c>
      <c r="K12" s="4"/>
      <c r="L12" s="4"/>
    </row>
    <row r="13" spans="1:13" ht="47.25">
      <c r="A13" s="5">
        <v>3</v>
      </c>
      <c r="B13" s="2" t="s">
        <v>29</v>
      </c>
      <c r="C13" s="2" t="s">
        <v>41</v>
      </c>
      <c r="D13" s="8">
        <v>0</v>
      </c>
      <c r="E13" s="8">
        <v>0.1</v>
      </c>
      <c r="F13" s="8">
        <f t="shared" ref="F13:F21" si="0">E13-D13</f>
        <v>0.1</v>
      </c>
      <c r="G13" s="2" t="s">
        <v>11</v>
      </c>
      <c r="H13" s="2" t="s">
        <v>21</v>
      </c>
      <c r="I13" s="32" t="s">
        <v>46</v>
      </c>
      <c r="J13" s="9">
        <v>38000</v>
      </c>
      <c r="K13" s="4"/>
      <c r="L13" s="4"/>
    </row>
    <row r="14" spans="1:13" ht="31.5">
      <c r="A14" s="25">
        <v>4</v>
      </c>
      <c r="B14" s="2" t="s">
        <v>37</v>
      </c>
      <c r="C14" s="2" t="s">
        <v>22</v>
      </c>
      <c r="D14" s="8">
        <v>0.749</v>
      </c>
      <c r="E14" s="8">
        <v>0.85899999999999999</v>
      </c>
      <c r="F14" s="8">
        <f t="shared" si="0"/>
        <v>0.10999999999999999</v>
      </c>
      <c r="G14" s="8" t="s">
        <v>11</v>
      </c>
      <c r="H14" s="2" t="s">
        <v>30</v>
      </c>
      <c r="I14" s="32" t="s">
        <v>47</v>
      </c>
      <c r="J14" s="9">
        <v>25000</v>
      </c>
      <c r="K14" s="4"/>
      <c r="L14" s="4"/>
    </row>
    <row r="15" spans="1:13" ht="47.25">
      <c r="A15" s="25">
        <v>5</v>
      </c>
      <c r="B15" s="2" t="s">
        <v>31</v>
      </c>
      <c r="C15" s="2" t="s">
        <v>32</v>
      </c>
      <c r="D15" s="8">
        <v>0</v>
      </c>
      <c r="E15" s="8">
        <v>0.112</v>
      </c>
      <c r="F15" s="8">
        <f t="shared" si="0"/>
        <v>0.112</v>
      </c>
      <c r="G15" s="2" t="s">
        <v>42</v>
      </c>
      <c r="H15" s="2" t="s">
        <v>44</v>
      </c>
      <c r="I15" s="32" t="s">
        <v>48</v>
      </c>
      <c r="J15" s="9">
        <v>25000</v>
      </c>
      <c r="K15" s="4"/>
      <c r="L15" s="4"/>
      <c r="M15" t="s">
        <v>24</v>
      </c>
    </row>
    <row r="16" spans="1:13" ht="47.25" hidden="1">
      <c r="A16" s="22">
        <v>6</v>
      </c>
      <c r="B16" s="23" t="s">
        <v>33</v>
      </c>
      <c r="C16" s="23" t="s">
        <v>34</v>
      </c>
      <c r="D16" s="24"/>
      <c r="E16" s="24"/>
      <c r="F16" s="24">
        <f t="shared" si="0"/>
        <v>0</v>
      </c>
      <c r="G16" s="23"/>
      <c r="H16" s="23" t="s">
        <v>35</v>
      </c>
      <c r="I16" s="32" t="s">
        <v>45</v>
      </c>
      <c r="J16" s="26"/>
      <c r="K16" s="4"/>
      <c r="L16" s="4"/>
    </row>
    <row r="17" spans="1:13" ht="47.25">
      <c r="A17" s="25">
        <v>6</v>
      </c>
      <c r="B17" s="2" t="s">
        <v>29</v>
      </c>
      <c r="C17" s="2" t="s">
        <v>36</v>
      </c>
      <c r="D17" s="8">
        <v>0</v>
      </c>
      <c r="E17" s="8">
        <v>0.26</v>
      </c>
      <c r="F17" s="8">
        <f t="shared" si="0"/>
        <v>0.26</v>
      </c>
      <c r="G17" s="2" t="s">
        <v>11</v>
      </c>
      <c r="H17" s="2" t="s">
        <v>21</v>
      </c>
      <c r="I17" s="32" t="s">
        <v>49</v>
      </c>
      <c r="J17" s="9">
        <v>90000</v>
      </c>
      <c r="K17" s="4"/>
      <c r="L17" s="4"/>
    </row>
    <row r="18" spans="1:13" ht="47.25" hidden="1">
      <c r="A18" s="11">
        <v>8</v>
      </c>
      <c r="B18" s="2" t="s">
        <v>37</v>
      </c>
      <c r="C18" s="2" t="s">
        <v>38</v>
      </c>
      <c r="D18" s="8"/>
      <c r="E18" s="8"/>
      <c r="F18" s="8">
        <f t="shared" si="0"/>
        <v>0</v>
      </c>
      <c r="G18" s="2" t="s">
        <v>11</v>
      </c>
      <c r="H18" s="8" t="s">
        <v>19</v>
      </c>
      <c r="I18" s="32" t="s">
        <v>45</v>
      </c>
      <c r="J18" s="9"/>
      <c r="K18" s="4"/>
      <c r="L18" s="4"/>
    </row>
    <row r="19" spans="1:13" ht="63">
      <c r="A19" s="33">
        <v>7</v>
      </c>
      <c r="B19" s="2" t="s">
        <v>37</v>
      </c>
      <c r="C19" s="2" t="s">
        <v>39</v>
      </c>
      <c r="D19" s="8">
        <v>0</v>
      </c>
      <c r="E19" s="8">
        <v>0.65</v>
      </c>
      <c r="F19" s="8">
        <f t="shared" si="0"/>
        <v>0.65</v>
      </c>
      <c r="G19" s="2" t="s">
        <v>43</v>
      </c>
      <c r="H19" s="8" t="s">
        <v>50</v>
      </c>
      <c r="I19" s="32" t="s">
        <v>51</v>
      </c>
      <c r="J19" s="9">
        <v>90000</v>
      </c>
      <c r="K19" s="4"/>
      <c r="L19" s="4"/>
    </row>
    <row r="20" spans="1:13" ht="78.75">
      <c r="A20" s="5">
        <v>8</v>
      </c>
      <c r="B20" s="2" t="s">
        <v>33</v>
      </c>
      <c r="C20" s="2" t="s">
        <v>55</v>
      </c>
      <c r="D20" s="8">
        <v>0</v>
      </c>
      <c r="E20" s="8">
        <v>9.0999999999999998E-2</v>
      </c>
      <c r="F20" s="8">
        <f t="shared" si="0"/>
        <v>9.0999999999999998E-2</v>
      </c>
      <c r="G20" s="2" t="s">
        <v>42</v>
      </c>
      <c r="H20" s="8" t="s">
        <v>56</v>
      </c>
      <c r="I20" s="30" t="s">
        <v>57</v>
      </c>
      <c r="J20" s="9">
        <v>26000</v>
      </c>
      <c r="K20" s="4"/>
      <c r="L20" s="4">
        <f>J11+J12+J13+J14+J15+J17+J19+J20+J21+J22</f>
        <v>522000</v>
      </c>
    </row>
    <row r="21" spans="1:13" ht="54" customHeight="1">
      <c r="A21" s="25">
        <v>9</v>
      </c>
      <c r="B21" s="2" t="s">
        <v>58</v>
      </c>
      <c r="C21" s="2" t="s">
        <v>59</v>
      </c>
      <c r="D21" s="8">
        <v>0</v>
      </c>
      <c r="E21" s="8">
        <v>0.4</v>
      </c>
      <c r="F21" s="8">
        <f t="shared" si="0"/>
        <v>0.4</v>
      </c>
      <c r="G21" s="2" t="s">
        <v>11</v>
      </c>
      <c r="H21" s="2" t="s">
        <v>60</v>
      </c>
      <c r="I21" s="32" t="s">
        <v>61</v>
      </c>
      <c r="J21" s="9">
        <v>140000</v>
      </c>
      <c r="K21" s="4"/>
      <c r="L21" s="4"/>
    </row>
    <row r="22" spans="1:13" ht="68.25" customHeight="1" thickBot="1">
      <c r="A22" s="5">
        <v>10</v>
      </c>
      <c r="B22" s="2" t="s">
        <v>31</v>
      </c>
      <c r="C22" s="2" t="s">
        <v>62</v>
      </c>
      <c r="D22" s="8">
        <v>0</v>
      </c>
      <c r="E22" s="8"/>
      <c r="F22" s="8"/>
      <c r="G22" s="2" t="s">
        <v>11</v>
      </c>
      <c r="H22" s="8" t="s">
        <v>63</v>
      </c>
      <c r="I22" s="32" t="s">
        <v>64</v>
      </c>
      <c r="J22" s="27">
        <v>8000</v>
      </c>
      <c r="K22" s="4"/>
      <c r="L22" s="4">
        <v>556980</v>
      </c>
      <c r="M22" s="4">
        <f>L22-J22</f>
        <v>548980</v>
      </c>
    </row>
    <row r="23" spans="1:13" ht="16.5" thickBot="1">
      <c r="A23" s="44" t="s">
        <v>12</v>
      </c>
      <c r="B23" s="45"/>
      <c r="C23" s="45"/>
      <c r="D23" s="45"/>
      <c r="E23" s="45"/>
      <c r="F23" s="45"/>
      <c r="G23" s="45"/>
      <c r="H23" s="46"/>
      <c r="I23" s="31"/>
      <c r="J23" s="19">
        <f>SUM(J11:J22)</f>
        <v>522000</v>
      </c>
      <c r="K23" s="4"/>
      <c r="L23" s="4"/>
    </row>
    <row r="24" spans="1:13" ht="28.5" customHeight="1">
      <c r="B24" s="1" t="s">
        <v>15</v>
      </c>
      <c r="C24" s="1"/>
      <c r="D24" s="1"/>
      <c r="E24" s="1"/>
      <c r="F24" s="1"/>
      <c r="G24" s="1"/>
      <c r="H24" s="6" t="s">
        <v>25</v>
      </c>
      <c r="I24" s="6"/>
      <c r="J24" s="18"/>
      <c r="K24" s="4"/>
      <c r="L24" s="4"/>
    </row>
    <row r="25" spans="1:13" ht="17.25" customHeight="1">
      <c r="J25" s="18"/>
      <c r="K25" s="17">
        <v>1489569</v>
      </c>
      <c r="L25" s="17">
        <f>K25-J25</f>
        <v>1489569</v>
      </c>
    </row>
    <row r="26" spans="1:13" ht="37.5" customHeight="1">
      <c r="E26" s="16"/>
      <c r="J26" s="7"/>
    </row>
    <row r="27" spans="1:13" ht="15.75">
      <c r="E27" s="16"/>
    </row>
    <row r="28" spans="1:13" ht="15.75">
      <c r="E28" s="16"/>
    </row>
    <row r="30" spans="1:13">
      <c r="J30" s="4"/>
    </row>
    <row r="31" spans="1:13">
      <c r="J31" s="4"/>
    </row>
  </sheetData>
  <mergeCells count="12">
    <mergeCell ref="A23:H23"/>
    <mergeCell ref="A10:J10"/>
    <mergeCell ref="B6:J6"/>
    <mergeCell ref="A7:A8"/>
    <mergeCell ref="B7:B8"/>
    <mergeCell ref="C7:C8"/>
    <mergeCell ref="D7:E7"/>
    <mergeCell ref="F7:F8"/>
    <mergeCell ref="G7:G8"/>
    <mergeCell ref="H7:H8"/>
    <mergeCell ref="J7:J8"/>
    <mergeCell ref="I7:I8"/>
  </mergeCells>
  <pageMargins left="0.70866141732283472" right="0.15748031496062992" top="0.78740157480314965" bottom="0" header="0.27559055118110237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view="pageBreakPreview" zoomScale="85" zoomScaleNormal="100" zoomScaleSheetLayoutView="85" workbookViewId="0">
      <selection activeCell="H19" sqref="H19"/>
    </sheetView>
  </sheetViews>
  <sheetFormatPr defaultRowHeight="15"/>
  <cols>
    <col min="1" max="1" width="5.140625" customWidth="1"/>
    <col min="2" max="2" width="18.7109375" customWidth="1"/>
    <col min="3" max="3" width="32.5703125" customWidth="1"/>
    <col min="4" max="4" width="13.140625" customWidth="1"/>
    <col min="5" max="5" width="13" customWidth="1"/>
    <col min="6" max="6" width="16.42578125" customWidth="1"/>
    <col min="7" max="7" width="19.5703125" customWidth="1"/>
    <col min="8" max="8" width="55.28515625" customWidth="1"/>
    <col min="9" max="9" width="38.42578125" hidden="1" customWidth="1"/>
    <col min="10" max="10" width="14.42578125" customWidth="1"/>
    <col min="11" max="11" width="21.85546875" customWidth="1"/>
    <col min="12" max="12" width="14.85546875" customWidth="1"/>
    <col min="13" max="13" width="12" customWidth="1"/>
  </cols>
  <sheetData>
    <row r="1" spans="1:13" ht="18.75">
      <c r="B1" s="1" t="s">
        <v>4</v>
      </c>
      <c r="C1" s="1"/>
      <c r="D1" s="1"/>
      <c r="E1" s="1"/>
      <c r="H1" s="1" t="s">
        <v>9</v>
      </c>
      <c r="I1" s="1"/>
      <c r="J1" s="1"/>
    </row>
    <row r="2" spans="1:13" ht="18.75">
      <c r="B2" s="1" t="s">
        <v>5</v>
      </c>
      <c r="C2" s="1"/>
      <c r="D2" s="1"/>
      <c r="E2" s="1"/>
      <c r="H2" s="1" t="s">
        <v>13</v>
      </c>
      <c r="I2" s="1"/>
      <c r="J2" s="1"/>
    </row>
    <row r="3" spans="1:13" ht="18.75">
      <c r="B3" s="1" t="s">
        <v>6</v>
      </c>
      <c r="C3" s="1"/>
      <c r="D3" s="1"/>
      <c r="E3" s="1"/>
      <c r="H3" s="1"/>
      <c r="I3" s="1"/>
      <c r="J3" s="1"/>
    </row>
    <row r="4" spans="1:13" ht="30" customHeight="1">
      <c r="B4" s="1" t="s">
        <v>7</v>
      </c>
      <c r="C4" s="1"/>
      <c r="D4" s="1"/>
      <c r="E4" s="1"/>
      <c r="H4" s="1" t="s">
        <v>14</v>
      </c>
      <c r="I4" s="1"/>
      <c r="J4" s="1"/>
    </row>
    <row r="5" spans="1:13" ht="9.75" customHeight="1">
      <c r="K5" s="3"/>
    </row>
    <row r="6" spans="1:13" ht="42.75" customHeight="1" thickBot="1">
      <c r="B6" s="56" t="s">
        <v>54</v>
      </c>
      <c r="C6" s="56"/>
      <c r="D6" s="56"/>
      <c r="E6" s="56"/>
      <c r="F6" s="56"/>
      <c r="G6" s="56"/>
      <c r="H6" s="56"/>
      <c r="I6" s="56"/>
      <c r="J6" s="56"/>
    </row>
    <row r="7" spans="1:13" ht="23.25" customHeight="1">
      <c r="A7" s="52" t="s">
        <v>8</v>
      </c>
      <c r="B7" s="58" t="s">
        <v>17</v>
      </c>
      <c r="C7" s="58" t="s">
        <v>18</v>
      </c>
      <c r="D7" s="58" t="s">
        <v>16</v>
      </c>
      <c r="E7" s="58"/>
      <c r="F7" s="58" t="s">
        <v>0</v>
      </c>
      <c r="G7" s="58" t="s">
        <v>10</v>
      </c>
      <c r="H7" s="58" t="s">
        <v>1</v>
      </c>
      <c r="I7" s="47" t="s">
        <v>52</v>
      </c>
      <c r="J7" s="60" t="s">
        <v>23</v>
      </c>
    </row>
    <row r="8" spans="1:13" ht="42" customHeight="1" thickBot="1">
      <c r="A8" s="57"/>
      <c r="B8" s="59"/>
      <c r="C8" s="59"/>
      <c r="D8" s="10" t="s">
        <v>2</v>
      </c>
      <c r="E8" s="10" t="s">
        <v>3</v>
      </c>
      <c r="F8" s="59"/>
      <c r="G8" s="59"/>
      <c r="H8" s="59"/>
      <c r="I8" s="48"/>
      <c r="J8" s="61"/>
    </row>
    <row r="9" spans="1:13" ht="15" customHeight="1" thickBot="1">
      <c r="A9" s="13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28">
        <v>9</v>
      </c>
      <c r="J9" s="15">
        <v>10</v>
      </c>
    </row>
    <row r="10" spans="1:13" ht="18" customHeight="1" thickBot="1">
      <c r="A10" s="40" t="s">
        <v>20</v>
      </c>
      <c r="B10" s="41"/>
      <c r="C10" s="41"/>
      <c r="D10" s="41"/>
      <c r="E10" s="41"/>
      <c r="F10" s="41"/>
      <c r="G10" s="41"/>
      <c r="H10" s="41"/>
      <c r="I10" s="42"/>
      <c r="J10" s="43"/>
    </row>
    <row r="11" spans="1:13" ht="31.5">
      <c r="A11" s="11">
        <v>1</v>
      </c>
      <c r="B11" s="20" t="s">
        <v>26</v>
      </c>
      <c r="C11" s="20" t="s">
        <v>27</v>
      </c>
      <c r="D11" s="21">
        <v>0.17</v>
      </c>
      <c r="E11" s="21">
        <v>0.17</v>
      </c>
      <c r="F11" s="21"/>
      <c r="G11" s="20" t="s">
        <v>11</v>
      </c>
      <c r="H11" s="21" t="s">
        <v>28</v>
      </c>
      <c r="I11" s="29" t="s">
        <v>53</v>
      </c>
      <c r="J11" s="12">
        <v>15000</v>
      </c>
      <c r="K11" s="4"/>
      <c r="L11" s="4"/>
    </row>
    <row r="12" spans="1:13" ht="47.25">
      <c r="A12" s="25">
        <v>2</v>
      </c>
      <c r="B12" s="2" t="s">
        <v>29</v>
      </c>
      <c r="C12" s="2" t="s">
        <v>40</v>
      </c>
      <c r="D12" s="8">
        <v>0</v>
      </c>
      <c r="E12" s="8">
        <v>0.19</v>
      </c>
      <c r="F12" s="8">
        <f>E12-D12</f>
        <v>0.19</v>
      </c>
      <c r="G12" s="2" t="s">
        <v>11</v>
      </c>
      <c r="H12" s="2" t="s">
        <v>60</v>
      </c>
      <c r="I12" s="32" t="s">
        <v>45</v>
      </c>
      <c r="J12" s="9">
        <v>65000</v>
      </c>
      <c r="K12" s="4"/>
      <c r="L12" s="4"/>
    </row>
    <row r="13" spans="1:13" ht="47.25">
      <c r="A13" s="5">
        <v>3</v>
      </c>
      <c r="B13" s="2" t="s">
        <v>29</v>
      </c>
      <c r="C13" s="2" t="s">
        <v>41</v>
      </c>
      <c r="D13" s="8">
        <v>0</v>
      </c>
      <c r="E13" s="8">
        <v>0.1</v>
      </c>
      <c r="F13" s="8">
        <f t="shared" ref="F13:F21" si="0">E13-D13</f>
        <v>0.1</v>
      </c>
      <c r="G13" s="2" t="s">
        <v>11</v>
      </c>
      <c r="H13" s="2" t="s">
        <v>21</v>
      </c>
      <c r="I13" s="32" t="s">
        <v>46</v>
      </c>
      <c r="J13" s="9">
        <v>38000</v>
      </c>
      <c r="K13" s="4"/>
      <c r="L13" s="4"/>
    </row>
    <row r="14" spans="1:13" ht="31.5">
      <c r="A14" s="25">
        <v>4</v>
      </c>
      <c r="B14" s="2" t="s">
        <v>37</v>
      </c>
      <c r="C14" s="2" t="s">
        <v>22</v>
      </c>
      <c r="D14" s="8">
        <v>0.749</v>
      </c>
      <c r="E14" s="8">
        <v>0.85899999999999999</v>
      </c>
      <c r="F14" s="8">
        <f t="shared" si="0"/>
        <v>0.10999999999999999</v>
      </c>
      <c r="G14" s="8" t="s">
        <v>11</v>
      </c>
      <c r="H14" s="2" t="s">
        <v>30</v>
      </c>
      <c r="I14" s="32" t="s">
        <v>47</v>
      </c>
      <c r="J14" s="9">
        <v>25000</v>
      </c>
      <c r="K14" s="4"/>
      <c r="L14" s="4"/>
    </row>
    <row r="15" spans="1:13" ht="31.5">
      <c r="A15" s="25">
        <v>5</v>
      </c>
      <c r="B15" s="2" t="s">
        <v>31</v>
      </c>
      <c r="C15" s="2" t="s">
        <v>32</v>
      </c>
      <c r="D15" s="8">
        <v>0</v>
      </c>
      <c r="E15" s="8">
        <v>0.112</v>
      </c>
      <c r="F15" s="8">
        <f t="shared" si="0"/>
        <v>0.112</v>
      </c>
      <c r="G15" s="2" t="s">
        <v>42</v>
      </c>
      <c r="H15" s="2" t="s">
        <v>44</v>
      </c>
      <c r="I15" s="32" t="s">
        <v>48</v>
      </c>
      <c r="J15" s="9">
        <v>25000</v>
      </c>
      <c r="K15" s="4"/>
      <c r="L15" s="4"/>
      <c r="M15" t="s">
        <v>24</v>
      </c>
    </row>
    <row r="16" spans="1:13" ht="47.25" hidden="1">
      <c r="A16" s="22">
        <v>6</v>
      </c>
      <c r="B16" s="23" t="s">
        <v>33</v>
      </c>
      <c r="C16" s="23" t="s">
        <v>34</v>
      </c>
      <c r="D16" s="24"/>
      <c r="E16" s="24"/>
      <c r="F16" s="24">
        <f t="shared" si="0"/>
        <v>0</v>
      </c>
      <c r="G16" s="23"/>
      <c r="H16" s="23" t="s">
        <v>35</v>
      </c>
      <c r="I16" s="32" t="s">
        <v>45</v>
      </c>
      <c r="J16" s="26"/>
      <c r="K16" s="4"/>
      <c r="L16" s="4"/>
    </row>
    <row r="17" spans="1:13" ht="47.25">
      <c r="A17" s="25">
        <v>6</v>
      </c>
      <c r="B17" s="2" t="s">
        <v>29</v>
      </c>
      <c r="C17" s="2" t="s">
        <v>36</v>
      </c>
      <c r="D17" s="8">
        <v>0</v>
      </c>
      <c r="E17" s="8">
        <v>0.26</v>
      </c>
      <c r="F17" s="8">
        <f t="shared" si="0"/>
        <v>0.26</v>
      </c>
      <c r="G17" s="2" t="s">
        <v>11</v>
      </c>
      <c r="H17" s="2" t="s">
        <v>21</v>
      </c>
      <c r="I17" s="32" t="s">
        <v>49</v>
      </c>
      <c r="J17" s="9">
        <v>90000</v>
      </c>
      <c r="K17" s="4"/>
      <c r="L17" s="4"/>
    </row>
    <row r="18" spans="1:13" ht="47.25" hidden="1">
      <c r="A18" s="11">
        <v>8</v>
      </c>
      <c r="B18" s="2" t="s">
        <v>37</v>
      </c>
      <c r="C18" s="2" t="s">
        <v>38</v>
      </c>
      <c r="D18" s="8"/>
      <c r="E18" s="8"/>
      <c r="F18" s="8">
        <f t="shared" si="0"/>
        <v>0</v>
      </c>
      <c r="G18" s="2" t="s">
        <v>11</v>
      </c>
      <c r="H18" s="8" t="s">
        <v>19</v>
      </c>
      <c r="I18" s="32" t="s">
        <v>45</v>
      </c>
      <c r="J18" s="9"/>
      <c r="K18" s="4"/>
      <c r="L18" s="4"/>
    </row>
    <row r="19" spans="1:13" ht="47.25">
      <c r="A19" s="33">
        <v>7</v>
      </c>
      <c r="B19" s="2" t="s">
        <v>37</v>
      </c>
      <c r="C19" s="2" t="s">
        <v>39</v>
      </c>
      <c r="D19" s="8">
        <v>0</v>
      </c>
      <c r="E19" s="8">
        <v>0.65</v>
      </c>
      <c r="F19" s="8">
        <f t="shared" si="0"/>
        <v>0.65</v>
      </c>
      <c r="G19" s="2" t="s">
        <v>43</v>
      </c>
      <c r="H19" s="8" t="s">
        <v>50</v>
      </c>
      <c r="I19" s="32" t="s">
        <v>51</v>
      </c>
      <c r="J19" s="9">
        <v>90000</v>
      </c>
      <c r="K19" s="4"/>
      <c r="L19" s="4"/>
    </row>
    <row r="20" spans="1:13" ht="29.25" customHeight="1">
      <c r="A20" s="5">
        <v>8</v>
      </c>
      <c r="B20" s="2" t="s">
        <v>33</v>
      </c>
      <c r="C20" s="2" t="s">
        <v>55</v>
      </c>
      <c r="D20" s="8">
        <v>0</v>
      </c>
      <c r="E20" s="8">
        <v>9.0999999999999998E-2</v>
      </c>
      <c r="F20" s="8">
        <f t="shared" si="0"/>
        <v>9.0999999999999998E-2</v>
      </c>
      <c r="G20" s="2" t="s">
        <v>42</v>
      </c>
      <c r="H20" s="8" t="s">
        <v>56</v>
      </c>
      <c r="I20" s="30" t="s">
        <v>57</v>
      </c>
      <c r="J20" s="9">
        <v>26000</v>
      </c>
      <c r="K20" s="4"/>
      <c r="L20" s="4">
        <f>J11+J12+J13+J14+J15+J17+J19+J20+J21+J22</f>
        <v>522000</v>
      </c>
    </row>
    <row r="21" spans="1:13" ht="54" customHeight="1">
      <c r="A21" s="25">
        <v>9</v>
      </c>
      <c r="B21" s="2" t="s">
        <v>58</v>
      </c>
      <c r="C21" s="2" t="s">
        <v>59</v>
      </c>
      <c r="D21" s="8">
        <v>0</v>
      </c>
      <c r="E21" s="8">
        <v>0.4</v>
      </c>
      <c r="F21" s="8">
        <f t="shared" si="0"/>
        <v>0.4</v>
      </c>
      <c r="G21" s="2" t="s">
        <v>11</v>
      </c>
      <c r="H21" s="2" t="s">
        <v>60</v>
      </c>
      <c r="I21" s="32" t="s">
        <v>61</v>
      </c>
      <c r="J21" s="9">
        <v>140000</v>
      </c>
      <c r="K21" s="4"/>
      <c r="L21" s="4"/>
    </row>
    <row r="22" spans="1:13" ht="33" customHeight="1" thickBot="1">
      <c r="A22" s="5">
        <v>10</v>
      </c>
      <c r="B22" s="2" t="s">
        <v>31</v>
      </c>
      <c r="C22" s="2" t="s">
        <v>62</v>
      </c>
      <c r="D22" s="8">
        <v>0</v>
      </c>
      <c r="E22" s="8"/>
      <c r="F22" s="8"/>
      <c r="G22" s="2" t="s">
        <v>11</v>
      </c>
      <c r="H22" s="8" t="s">
        <v>63</v>
      </c>
      <c r="I22" s="32" t="s">
        <v>64</v>
      </c>
      <c r="J22" s="27">
        <v>8000</v>
      </c>
      <c r="K22" s="4"/>
      <c r="L22" s="4">
        <v>556980</v>
      </c>
      <c r="M22" s="4">
        <f>L22-J22</f>
        <v>548980</v>
      </c>
    </row>
    <row r="23" spans="1:13" ht="16.5" thickBot="1">
      <c r="A23" s="44" t="s">
        <v>12</v>
      </c>
      <c r="B23" s="45"/>
      <c r="C23" s="45"/>
      <c r="D23" s="45"/>
      <c r="E23" s="45"/>
      <c r="F23" s="45"/>
      <c r="G23" s="45"/>
      <c r="H23" s="46"/>
      <c r="I23" s="31"/>
      <c r="J23" s="19">
        <f>SUM(J11:J22)</f>
        <v>522000</v>
      </c>
      <c r="K23" s="4"/>
      <c r="L23" s="4"/>
    </row>
    <row r="24" spans="1:13" ht="28.5" customHeight="1">
      <c r="B24" s="1" t="s">
        <v>15</v>
      </c>
      <c r="C24" s="1"/>
      <c r="D24" s="1"/>
      <c r="E24" s="1"/>
      <c r="F24" s="1"/>
      <c r="G24" s="1"/>
      <c r="H24" s="6" t="s">
        <v>25</v>
      </c>
      <c r="I24" s="6"/>
      <c r="J24" s="18"/>
      <c r="K24" s="4"/>
      <c r="L24" s="4"/>
    </row>
    <row r="25" spans="1:13" ht="17.25" customHeight="1">
      <c r="J25" s="18"/>
      <c r="K25" s="17">
        <v>1489569</v>
      </c>
      <c r="L25" s="17">
        <f>K25-J25</f>
        <v>1489569</v>
      </c>
    </row>
    <row r="26" spans="1:13" ht="37.5" customHeight="1">
      <c r="E26" s="16"/>
      <c r="J26" s="7"/>
    </row>
    <row r="27" spans="1:13" ht="15.75">
      <c r="E27" s="16"/>
    </row>
    <row r="28" spans="1:13" ht="15.75">
      <c r="E28" s="16"/>
    </row>
    <row r="30" spans="1:13">
      <c r="J30" s="4"/>
    </row>
    <row r="31" spans="1:13">
      <c r="J31" s="4"/>
    </row>
  </sheetData>
  <mergeCells count="12">
    <mergeCell ref="A10:J10"/>
    <mergeCell ref="A23:H23"/>
    <mergeCell ref="B6:J6"/>
    <mergeCell ref="A7:A8"/>
    <mergeCell ref="B7:B8"/>
    <mergeCell ref="C7:C8"/>
    <mergeCell ref="D7:E7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scale="69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2023 на утверждение</vt:lpstr>
      <vt:lpstr>2022 улицы</vt:lpstr>
      <vt:lpstr>Лист1</vt:lpstr>
      <vt:lpstr>без материалов</vt:lpstr>
      <vt:lpstr>'2022 улицы'!Заголовки_для_печати</vt:lpstr>
      <vt:lpstr>'2022 улицы'!Область_печати</vt:lpstr>
      <vt:lpstr>'2023 на утверждение'!Область_печати</vt:lpstr>
      <vt:lpstr>'без материалов'!Область_печати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2023-01-30T06:34:06Z</cp:lastPrinted>
  <dcterms:created xsi:type="dcterms:W3CDTF">2018-01-15T06:28:19Z</dcterms:created>
  <dcterms:modified xsi:type="dcterms:W3CDTF">2023-03-28T06:54:23Z</dcterms:modified>
</cp:coreProperties>
</file>